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79184\Desktop\Раскрытие информации\Раскрытие информации для размещения\Информация об объеме факт ПО ээ и мощности\"/>
    </mc:Choice>
  </mc:AlternateContent>
  <bookViews>
    <workbookView xWindow="28680" yWindow="-120" windowWidth="29040" windowHeight="15720" firstSheet="6" activeTab="11"/>
  </bookViews>
  <sheets>
    <sheet name="январь" sheetId="2" r:id="rId1"/>
    <sheet name="февраль" sheetId="7" r:id="rId2"/>
    <sheet name="март" sheetId="8" r:id="rId3"/>
    <sheet name="апрель" sheetId="9" r:id="rId4"/>
    <sheet name="май" sheetId="10" r:id="rId5"/>
    <sheet name="июнь" sheetId="11" r:id="rId6"/>
    <sheet name="июль" sheetId="12" r:id="rId7"/>
    <sheet name="август" sheetId="13" r:id="rId8"/>
    <sheet name="сентябрь" sheetId="14" r:id="rId9"/>
    <sheet name="октябрь" sheetId="15" r:id="rId10"/>
    <sheet name="ноябрь" sheetId="16" r:id="rId11"/>
    <sheet name="декабрь" sheetId="17" r:id="rId1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1" i="17" l="1"/>
  <c r="F10" i="17"/>
  <c r="F10" i="16"/>
  <c r="B11" i="16" l="1"/>
  <c r="C11" i="17" l="1"/>
  <c r="D11" i="17"/>
  <c r="E11" i="17"/>
  <c r="B11" i="17"/>
  <c r="C11" i="16"/>
  <c r="D11" i="16"/>
  <c r="E11" i="16"/>
  <c r="K11" i="17" l="1"/>
  <c r="K9" i="17"/>
  <c r="F9" i="17"/>
  <c r="K8" i="17"/>
  <c r="F8" i="17"/>
  <c r="K11" i="16"/>
  <c r="K9" i="16"/>
  <c r="F9" i="16"/>
  <c r="K8" i="16"/>
  <c r="F8" i="16"/>
  <c r="F11" i="16" s="1"/>
  <c r="K10" i="15"/>
  <c r="E10" i="15"/>
  <c r="D10" i="15"/>
  <c r="C10" i="15"/>
  <c r="B10" i="15"/>
  <c r="K9" i="15"/>
  <c r="F9" i="15"/>
  <c r="K8" i="15"/>
  <c r="F8" i="15"/>
  <c r="K10" i="14"/>
  <c r="E10" i="14"/>
  <c r="D10" i="14"/>
  <c r="C10" i="14"/>
  <c r="B10" i="14"/>
  <c r="K9" i="14"/>
  <c r="F9" i="14"/>
  <c r="K8" i="14"/>
  <c r="F8" i="14"/>
  <c r="K10" i="13"/>
  <c r="E10" i="13"/>
  <c r="D10" i="13"/>
  <c r="C10" i="13"/>
  <c r="B10" i="13"/>
  <c r="K9" i="13"/>
  <c r="F9" i="13"/>
  <c r="K8" i="13"/>
  <c r="F8" i="13"/>
  <c r="K10" i="12"/>
  <c r="E10" i="12"/>
  <c r="D10" i="12"/>
  <c r="C10" i="12"/>
  <c r="B10" i="12"/>
  <c r="K9" i="12"/>
  <c r="F9" i="12"/>
  <c r="K8" i="12"/>
  <c r="F8" i="12"/>
  <c r="K10" i="11"/>
  <c r="E10" i="11"/>
  <c r="D10" i="11"/>
  <c r="C10" i="11"/>
  <c r="B10" i="11"/>
  <c r="K9" i="11"/>
  <c r="F9" i="11"/>
  <c r="K8" i="11"/>
  <c r="F8" i="11"/>
  <c r="K10" i="10"/>
  <c r="E10" i="10"/>
  <c r="D10" i="10"/>
  <c r="C10" i="10"/>
  <c r="B10" i="10"/>
  <c r="K9" i="10"/>
  <c r="F9" i="10"/>
  <c r="K8" i="10"/>
  <c r="F8" i="10"/>
  <c r="F10" i="10" s="1"/>
  <c r="K10" i="9"/>
  <c r="E10" i="9"/>
  <c r="D10" i="9"/>
  <c r="C10" i="9"/>
  <c r="B10" i="9"/>
  <c r="K9" i="9"/>
  <c r="F9" i="9"/>
  <c r="K8" i="9"/>
  <c r="F8" i="9"/>
  <c r="K10" i="8"/>
  <c r="E10" i="8"/>
  <c r="D10" i="8"/>
  <c r="C10" i="8"/>
  <c r="B10" i="8"/>
  <c r="K9" i="8"/>
  <c r="F9" i="8"/>
  <c r="K8" i="8"/>
  <c r="F8" i="8"/>
  <c r="K10" i="7"/>
  <c r="E10" i="7"/>
  <c r="D10" i="7"/>
  <c r="C10" i="7"/>
  <c r="B10" i="7"/>
  <c r="K9" i="7"/>
  <c r="F9" i="7"/>
  <c r="K8" i="7"/>
  <c r="F8" i="7"/>
  <c r="F10" i="14" l="1"/>
  <c r="F10" i="15"/>
  <c r="F10" i="11"/>
  <c r="F10" i="12"/>
  <c r="F10" i="13"/>
  <c r="F10" i="9"/>
  <c r="F10" i="8"/>
  <c r="F10" i="7"/>
  <c r="B10" i="2" l="1"/>
  <c r="C10" i="2"/>
  <c r="D10" i="2"/>
  <c r="E10" i="2"/>
  <c r="K10" i="2" l="1"/>
  <c r="K9" i="2"/>
  <c r="F9" i="2"/>
  <c r="K8" i="2"/>
  <c r="F8" i="2"/>
  <c r="F10" i="2" l="1"/>
</calcChain>
</file>

<file path=xl/sharedStrings.xml><?xml version="1.0" encoding="utf-8"?>
<sst xmlns="http://schemas.openxmlformats.org/spreadsheetml/2006/main" count="218" uniqueCount="25">
  <si>
    <t>ТСО</t>
  </si>
  <si>
    <t>Электроэнергия, тыс. кВтч</t>
  </si>
  <si>
    <t>ВН</t>
  </si>
  <si>
    <t>СН I</t>
  </si>
  <si>
    <t>СН II</t>
  </si>
  <si>
    <t>НН</t>
  </si>
  <si>
    <t>Итого</t>
  </si>
  <si>
    <t>Мощность, МВт</t>
  </si>
  <si>
    <t>Общий итог:</t>
  </si>
  <si>
    <t>Примечание: в общий объем полезного отпуска по сетям ТСО не включен объем полезного отпуска, купленный на розничном рынке по договорам энергоснабжения.</t>
  </si>
  <si>
    <t>Филиал ПАО "Россети Волга" - "Оренбургэнерго"</t>
  </si>
  <si>
    <t>Южно-Уральский филиал ООО "Газпром энерго"</t>
  </si>
  <si>
    <t>Объем фактического полезного отпуска электроэнергии и мощности ООО "Энергетические технологии" в январе 2022 года по заключенным договорам с ТСО</t>
  </si>
  <si>
    <t>Объем фактического полезного отпуска электроэнергии и мощности ООО "Энергетические технологии" в феврале 2022 года по заключенным договорам с ТСО</t>
  </si>
  <si>
    <t>Объем фактического полезного отпуска электроэнергии и мощности ООО "Энергетические технологии" в марте 2022 года по заключенным договорам с ТСО</t>
  </si>
  <si>
    <t>Объем фактического полезного отпуска электроэнергии и мощности ООО "Энергетические технологии" в апреле 2022 года по заключенным договорам с ТСО</t>
  </si>
  <si>
    <t>Объем фактического полезного отпуска электроэнергии и мощности ООО "Энергетические технологии" в мае 2022 года по заключенным договорам с ТСО</t>
  </si>
  <si>
    <t>Объем фактического полезного отпуска электроэнергии и мощности ООО "Энергетические технологии" в июне 2022 года по заключенным договорам с ТСО</t>
  </si>
  <si>
    <t>Объем фактического полезного отпуска электроэнергии и мощности ООО "Энергетические технологии" в июле 2022 года по заключенным договорам с ТСО</t>
  </si>
  <si>
    <t>Объем фактического полезного отпуска электроэнергии и мощности ООО "Энергетические технологии" в августе 2022 года по заключенным договорам с ТСО</t>
  </si>
  <si>
    <t>Объем фактического полезного отпуска электроэнергии и мощности ООО "Энергетические технологии" в сентябре 2022 года по заключенным договорам с ТСО</t>
  </si>
  <si>
    <t>Объем фактического полезного отпуска электроэнергии и мощности ООО "Энергетические технологии" в октябре 2022 года по заключенным договорам с ТСО</t>
  </si>
  <si>
    <t>Объем фактического полезного отпуска электроэнергии и мощности ООО "Энергетические технологии" в ноябре 2022 года по заключенным договорам с ТСО</t>
  </si>
  <si>
    <t>Объем фактического полезного отпуска электроэнергии и мощности ООО "Энергетические технологии" в декабре 2022 года по заключенным договорам с ТСО</t>
  </si>
  <si>
    <t>Сургутский филиал ООО "Газпром энерго"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</si>
</sst>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#,##0.000"/>
    <numFmt numFmtId="165" formatCode="_-* #,##0.000_-;\-* #,##0.0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0" fontId="1" fillId="0" borderId="0"/>
    <xf numFmtId="43" fontId="7" fillId="0" borderId="0" applyFont="0" applyFill="0" applyBorder="0" applyAlignment="0" applyProtection="0"/>
  </cellStyleXfs>
  <cellXfs count="25">
    <xf numFmtId="0" fontId="0" fillId="0" borderId="0" xfId="0"/>
    <xf numFmtId="0" fontId="2" fillId="0" borderId="2" xfId="0" applyFont="1" applyFill="1" applyBorder="1" applyAlignment="1">
      <alignment horizontal="center" vertical="center" wrapText="1"/>
    </xf>
    <xf numFmtId="0" fontId="4" fillId="0" borderId="0" xfId="0" applyFont="1"/>
    <xf numFmtId="0" fontId="2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/>
    </xf>
    <xf numFmtId="3" fontId="2" fillId="0" borderId="10" xfId="0" applyNumberFormat="1" applyFont="1" applyFill="1" applyBorder="1" applyAlignment="1">
      <alignment horizontal="center"/>
    </xf>
    <xf numFmtId="0" fontId="5" fillId="0" borderId="11" xfId="0" applyFont="1" applyFill="1" applyBorder="1" applyAlignment="1">
      <alignment horizontal="left" vertical="center"/>
    </xf>
    <xf numFmtId="3" fontId="2" fillId="0" borderId="13" xfId="0" applyNumberFormat="1" applyFont="1" applyFill="1" applyBorder="1" applyAlignment="1">
      <alignment horizontal="center"/>
    </xf>
    <xf numFmtId="3" fontId="4" fillId="0" borderId="3" xfId="0" applyNumberFormat="1" applyFont="1" applyFill="1" applyBorder="1" applyAlignment="1">
      <alignment horizontal="center"/>
    </xf>
    <xf numFmtId="3" fontId="5" fillId="0" borderId="12" xfId="0" applyNumberFormat="1" applyFont="1" applyFill="1" applyBorder="1" applyAlignment="1">
      <alignment horizontal="center" vertical="center"/>
    </xf>
    <xf numFmtId="3" fontId="2" fillId="0" borderId="12" xfId="0" applyNumberFormat="1" applyFont="1" applyFill="1" applyBorder="1" applyAlignment="1">
      <alignment horizontal="center"/>
    </xf>
    <xf numFmtId="3" fontId="4" fillId="0" borderId="14" xfId="0" applyNumberFormat="1" applyFont="1" applyFill="1" applyBorder="1" applyAlignment="1">
      <alignment horizontal="center"/>
    </xf>
    <xf numFmtId="3" fontId="2" fillId="0" borderId="15" xfId="0" applyNumberFormat="1" applyFont="1" applyFill="1" applyBorder="1" applyAlignment="1">
      <alignment horizontal="center"/>
    </xf>
    <xf numFmtId="164" fontId="4" fillId="0" borderId="3" xfId="0" applyNumberFormat="1" applyFont="1" applyFill="1" applyBorder="1" applyAlignment="1">
      <alignment horizontal="center"/>
    </xf>
    <xf numFmtId="164" fontId="2" fillId="0" borderId="3" xfId="0" applyNumberFormat="1" applyFont="1" applyFill="1" applyBorder="1" applyAlignment="1">
      <alignment horizontal="center"/>
    </xf>
    <xf numFmtId="164" fontId="5" fillId="0" borderId="12" xfId="0" applyNumberFormat="1" applyFont="1" applyFill="1" applyBorder="1" applyAlignment="1">
      <alignment horizontal="center" vertical="center"/>
    </xf>
    <xf numFmtId="164" fontId="4" fillId="0" borderId="14" xfId="0" applyNumberFormat="1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165" fontId="5" fillId="0" borderId="12" xfId="3" applyNumberFormat="1" applyFont="1" applyFill="1" applyBorder="1" applyAlignment="1">
      <alignment vertical="center"/>
    </xf>
  </cellXfs>
  <cellStyles count="4">
    <cellStyle name="Обычный" xfId="0" builtinId="0"/>
    <cellStyle name="Обычный 2" xfId="2"/>
    <cellStyle name="Обычный 3" xfId="1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0"/>
  <sheetViews>
    <sheetView view="pageBreakPreview" zoomScaleNormal="100" zoomScaleSheetLayoutView="100" workbookViewId="0">
      <selection activeCell="I24" sqref="I24"/>
    </sheetView>
  </sheetViews>
  <sheetFormatPr defaultRowHeight="15" x14ac:dyDescent="0.25"/>
  <cols>
    <col min="1" max="1" width="48.28515625" customWidth="1"/>
    <col min="2" max="11" width="14.42578125" customWidth="1"/>
  </cols>
  <sheetData>
    <row r="2" spans="1:11" ht="15.75" x14ac:dyDescent="0.25">
      <c r="A2" s="17" t="s">
        <v>12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18" t="s">
        <v>9</v>
      </c>
      <c r="B4" s="18"/>
      <c r="C4" s="18"/>
      <c r="D4" s="18"/>
      <c r="E4" s="18"/>
      <c r="F4" s="18"/>
      <c r="G4" s="18"/>
      <c r="H4" s="18"/>
      <c r="I4" s="18"/>
      <c r="J4" s="18"/>
      <c r="K4" s="18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19" t="s">
        <v>0</v>
      </c>
      <c r="B6" s="21" t="s">
        <v>1</v>
      </c>
      <c r="C6" s="22"/>
      <c r="D6" s="22"/>
      <c r="E6" s="22"/>
      <c r="F6" s="22"/>
      <c r="G6" s="21" t="s">
        <v>7</v>
      </c>
      <c r="H6" s="22"/>
      <c r="I6" s="22"/>
      <c r="J6" s="22"/>
      <c r="K6" s="23"/>
    </row>
    <row r="7" spans="1:11" x14ac:dyDescent="0.25">
      <c r="A7" s="20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11</v>
      </c>
      <c r="B8" s="13">
        <v>124.282</v>
      </c>
      <c r="C8" s="13">
        <v>0</v>
      </c>
      <c r="D8" s="13">
        <v>77.626999999999995</v>
      </c>
      <c r="E8" s="13">
        <v>0</v>
      </c>
      <c r="F8" s="14">
        <f>B8+C8+D8+E8</f>
        <v>201.90899999999999</v>
      </c>
      <c r="G8" s="8">
        <v>0</v>
      </c>
      <c r="H8" s="8">
        <v>0</v>
      </c>
      <c r="I8" s="8">
        <v>0</v>
      </c>
      <c r="J8" s="8">
        <v>0</v>
      </c>
      <c r="K8" s="5">
        <f>G8+H8+I8+J8</f>
        <v>0</v>
      </c>
    </row>
    <row r="9" spans="1:11" x14ac:dyDescent="0.25">
      <c r="A9" s="4" t="s">
        <v>10</v>
      </c>
      <c r="B9" s="13">
        <v>0</v>
      </c>
      <c r="C9" s="13">
        <v>0</v>
      </c>
      <c r="D9" s="13">
        <v>98.192999999999998</v>
      </c>
      <c r="E9" s="13">
        <v>0</v>
      </c>
      <c r="F9" s="14">
        <f t="shared" ref="F9" si="0">B9+C9+D9+E9</f>
        <v>98.192999999999998</v>
      </c>
      <c r="G9" s="8">
        <v>0</v>
      </c>
      <c r="H9" s="8">
        <v>0</v>
      </c>
      <c r="I9" s="8">
        <v>0</v>
      </c>
      <c r="J9" s="8">
        <v>0</v>
      </c>
      <c r="K9" s="5">
        <f t="shared" ref="K9:K10" si="1">G9+H9+I9+J9</f>
        <v>0</v>
      </c>
    </row>
    <row r="10" spans="1:11" ht="15.75" thickBot="1" x14ac:dyDescent="0.3">
      <c r="A10" s="6" t="s">
        <v>8</v>
      </c>
      <c r="B10" s="15">
        <f>SUM(B8:B9)</f>
        <v>124.282</v>
      </c>
      <c r="C10" s="15">
        <f>SUM(C8:C9)</f>
        <v>0</v>
      </c>
      <c r="D10" s="15">
        <f>SUM(D8:D9)</f>
        <v>175.82</v>
      </c>
      <c r="E10" s="15">
        <f>SUM(E8:E9)</f>
        <v>0</v>
      </c>
      <c r="F10" s="15">
        <f>SUM(F8:F9)</f>
        <v>300.10199999999998</v>
      </c>
      <c r="G10" s="9">
        <v>0</v>
      </c>
      <c r="H10" s="9">
        <v>0</v>
      </c>
      <c r="I10" s="10">
        <v>0</v>
      </c>
      <c r="J10" s="9">
        <v>0</v>
      </c>
      <c r="K10" s="7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0"/>
  <sheetViews>
    <sheetView view="pageBreakPreview" zoomScaleNormal="100" zoomScaleSheetLayoutView="100" workbookViewId="0">
      <selection activeCell="F10" sqref="F10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17" t="s">
        <v>21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18" t="s">
        <v>9</v>
      </c>
      <c r="B4" s="18"/>
      <c r="C4" s="18"/>
      <c r="D4" s="18"/>
      <c r="E4" s="18"/>
      <c r="F4" s="18"/>
      <c r="G4" s="18"/>
      <c r="H4" s="18"/>
      <c r="I4" s="18"/>
      <c r="J4" s="18"/>
      <c r="K4" s="18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19" t="s">
        <v>0</v>
      </c>
      <c r="B6" s="21" t="s">
        <v>1</v>
      </c>
      <c r="C6" s="22"/>
      <c r="D6" s="22"/>
      <c r="E6" s="22"/>
      <c r="F6" s="22"/>
      <c r="G6" s="21" t="s">
        <v>7</v>
      </c>
      <c r="H6" s="22"/>
      <c r="I6" s="22"/>
      <c r="J6" s="22"/>
      <c r="K6" s="23"/>
    </row>
    <row r="7" spans="1:11" x14ac:dyDescent="0.25">
      <c r="A7" s="20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11</v>
      </c>
      <c r="B8" s="13">
        <v>74.447000000000003</v>
      </c>
      <c r="C8" s="13">
        <v>0</v>
      </c>
      <c r="D8" s="13">
        <v>60.884999999999998</v>
      </c>
      <c r="E8" s="13">
        <v>0</v>
      </c>
      <c r="F8" s="14">
        <f>B8+C8+D8+E8</f>
        <v>135.33199999999999</v>
      </c>
      <c r="G8" s="8">
        <v>0</v>
      </c>
      <c r="H8" s="8">
        <v>0</v>
      </c>
      <c r="I8" s="8">
        <v>0</v>
      </c>
      <c r="J8" s="8">
        <v>0</v>
      </c>
      <c r="K8" s="5">
        <f>G8+H8+I8+J8</f>
        <v>0</v>
      </c>
    </row>
    <row r="9" spans="1:11" x14ac:dyDescent="0.25">
      <c r="A9" s="4" t="s">
        <v>10</v>
      </c>
      <c r="B9" s="13">
        <v>0</v>
      </c>
      <c r="C9" s="13">
        <v>0</v>
      </c>
      <c r="D9" s="13">
        <v>89.760999999999996</v>
      </c>
      <c r="E9" s="13">
        <v>0</v>
      </c>
      <c r="F9" s="14">
        <f t="shared" ref="F9" si="0">B9+C9+D9+E9</f>
        <v>89.760999999999996</v>
      </c>
      <c r="G9" s="8">
        <v>0</v>
      </c>
      <c r="H9" s="8">
        <v>0</v>
      </c>
      <c r="I9" s="8">
        <v>0</v>
      </c>
      <c r="J9" s="8">
        <v>0</v>
      </c>
      <c r="K9" s="5">
        <f t="shared" ref="K9:K10" si="1">G9+H9+I9+J9</f>
        <v>0</v>
      </c>
    </row>
    <row r="10" spans="1:11" ht="15.75" thickBot="1" x14ac:dyDescent="0.3">
      <c r="A10" s="6" t="s">
        <v>8</v>
      </c>
      <c r="B10" s="15">
        <f>SUM(B8:B9)</f>
        <v>74.447000000000003</v>
      </c>
      <c r="C10" s="15">
        <f>SUM(C8:C9)</f>
        <v>0</v>
      </c>
      <c r="D10" s="15">
        <f>SUM(D8:D9)</f>
        <v>150.64599999999999</v>
      </c>
      <c r="E10" s="15">
        <f>SUM(E8:E9)</f>
        <v>0</v>
      </c>
      <c r="F10" s="15">
        <f>SUM(F8:F9)</f>
        <v>225.09299999999999</v>
      </c>
      <c r="G10" s="9">
        <v>0</v>
      </c>
      <c r="H10" s="9">
        <v>0</v>
      </c>
      <c r="I10" s="10">
        <v>0</v>
      </c>
      <c r="J10" s="9">
        <v>0</v>
      </c>
      <c r="K10" s="7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1"/>
  <sheetViews>
    <sheetView view="pageBreakPreview" zoomScaleNormal="100" zoomScaleSheetLayoutView="100" workbookViewId="0">
      <selection activeCell="F11" sqref="F11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17" t="s">
        <v>22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18" t="s">
        <v>9</v>
      </c>
      <c r="B4" s="18"/>
      <c r="C4" s="18"/>
      <c r="D4" s="18"/>
      <c r="E4" s="18"/>
      <c r="F4" s="18"/>
      <c r="G4" s="18"/>
      <c r="H4" s="18"/>
      <c r="I4" s="18"/>
      <c r="J4" s="18"/>
      <c r="K4" s="18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19" t="s">
        <v>0</v>
      </c>
      <c r="B6" s="21" t="s">
        <v>1</v>
      </c>
      <c r="C6" s="22"/>
      <c r="D6" s="22"/>
      <c r="E6" s="22"/>
      <c r="F6" s="22"/>
      <c r="G6" s="21" t="s">
        <v>7</v>
      </c>
      <c r="H6" s="22"/>
      <c r="I6" s="22"/>
      <c r="J6" s="22"/>
      <c r="K6" s="23"/>
    </row>
    <row r="7" spans="1:11" x14ac:dyDescent="0.25">
      <c r="A7" s="20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11</v>
      </c>
      <c r="B8" s="13">
        <v>84.814999999999998</v>
      </c>
      <c r="C8" s="13">
        <v>0</v>
      </c>
      <c r="D8" s="13">
        <v>61.552999999999997</v>
      </c>
      <c r="E8" s="13">
        <v>0</v>
      </c>
      <c r="F8" s="14">
        <f>B8+C8+D8+E8</f>
        <v>146.36799999999999</v>
      </c>
      <c r="G8" s="8">
        <v>0</v>
      </c>
      <c r="H8" s="8">
        <v>0</v>
      </c>
      <c r="I8" s="8">
        <v>0</v>
      </c>
      <c r="J8" s="8">
        <v>0</v>
      </c>
      <c r="K8" s="5">
        <f>G8+H8+I8+J8</f>
        <v>0</v>
      </c>
    </row>
    <row r="9" spans="1:11" x14ac:dyDescent="0.25">
      <c r="A9" s="4" t="s">
        <v>10</v>
      </c>
      <c r="B9" s="13">
        <v>0</v>
      </c>
      <c r="C9" s="13">
        <v>0</v>
      </c>
      <c r="D9" s="13">
        <v>86.358000000000004</v>
      </c>
      <c r="E9" s="13">
        <v>0</v>
      </c>
      <c r="F9" s="14">
        <f t="shared" ref="F9:F10" si="0">B9+C9+D9+E9</f>
        <v>86.358000000000004</v>
      </c>
      <c r="G9" s="8">
        <v>0</v>
      </c>
      <c r="H9" s="8">
        <v>0</v>
      </c>
      <c r="I9" s="8">
        <v>0</v>
      </c>
      <c r="J9" s="8">
        <v>0</v>
      </c>
      <c r="K9" s="5">
        <f t="shared" ref="K9:K11" si="1">G9+H9+I9+J9</f>
        <v>0</v>
      </c>
    </row>
    <row r="10" spans="1:11" x14ac:dyDescent="0.25">
      <c r="A10" s="4" t="s">
        <v>24</v>
      </c>
      <c r="B10" s="13">
        <v>0</v>
      </c>
      <c r="C10" s="13">
        <v>0</v>
      </c>
      <c r="D10" s="13">
        <v>26.454999999999998</v>
      </c>
      <c r="E10" s="13">
        <v>0</v>
      </c>
      <c r="F10" s="14">
        <f t="shared" si="0"/>
        <v>26.454999999999998</v>
      </c>
      <c r="G10" s="11"/>
      <c r="H10" s="11"/>
      <c r="I10" s="11"/>
      <c r="J10" s="11"/>
      <c r="K10" s="12"/>
    </row>
    <row r="11" spans="1:11" ht="15.75" thickBot="1" x14ac:dyDescent="0.3">
      <c r="A11" s="6" t="s">
        <v>8</v>
      </c>
      <c r="B11" s="15">
        <f>SUM(B8:B9:B10)</f>
        <v>84.814999999999998</v>
      </c>
      <c r="C11" s="15">
        <f>SUM(C8:C9:C10)</f>
        <v>0</v>
      </c>
      <c r="D11" s="15">
        <f>SUM(D8:D9:D10)</f>
        <v>174.36599999999999</v>
      </c>
      <c r="E11" s="15">
        <f>SUM(E8:E9:E10)</f>
        <v>0</v>
      </c>
      <c r="F11" s="15">
        <f>SUM(F8:F9:F10)</f>
        <v>259.18099999999998</v>
      </c>
      <c r="G11" s="9">
        <v>0</v>
      </c>
      <c r="H11" s="9">
        <v>0</v>
      </c>
      <c r="I11" s="10">
        <v>0</v>
      </c>
      <c r="J11" s="9">
        <v>0</v>
      </c>
      <c r="K11" s="7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1"/>
  <sheetViews>
    <sheetView tabSelected="1" view="pageBreakPreview" zoomScaleNormal="100" zoomScaleSheetLayoutView="100" workbookViewId="0">
      <selection activeCell="A20" sqref="A20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17" t="s">
        <v>23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18" t="s">
        <v>9</v>
      </c>
      <c r="B4" s="18"/>
      <c r="C4" s="18"/>
      <c r="D4" s="18"/>
      <c r="E4" s="18"/>
      <c r="F4" s="18"/>
      <c r="G4" s="18"/>
      <c r="H4" s="18"/>
      <c r="I4" s="18"/>
      <c r="J4" s="18"/>
      <c r="K4" s="18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19" t="s">
        <v>0</v>
      </c>
      <c r="B6" s="21" t="s">
        <v>1</v>
      </c>
      <c r="C6" s="22"/>
      <c r="D6" s="22"/>
      <c r="E6" s="22"/>
      <c r="F6" s="22"/>
      <c r="G6" s="21" t="s">
        <v>7</v>
      </c>
      <c r="H6" s="22"/>
      <c r="I6" s="22"/>
      <c r="J6" s="22"/>
      <c r="K6" s="23"/>
    </row>
    <row r="7" spans="1:11" x14ac:dyDescent="0.25">
      <c r="A7" s="20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11</v>
      </c>
      <c r="B8" s="13">
        <v>98.933000000000007</v>
      </c>
      <c r="C8" s="13">
        <v>0</v>
      </c>
      <c r="D8" s="13">
        <v>61.274000000000001</v>
      </c>
      <c r="E8" s="13">
        <v>0</v>
      </c>
      <c r="F8" s="14">
        <f>B8+C8+D8+E8</f>
        <v>160.20699999999999</v>
      </c>
      <c r="G8" s="8">
        <v>0</v>
      </c>
      <c r="H8" s="8">
        <v>0</v>
      </c>
      <c r="I8" s="8">
        <v>0</v>
      </c>
      <c r="J8" s="8">
        <v>0</v>
      </c>
      <c r="K8" s="5">
        <f>G8+H8+I8+J8</f>
        <v>0</v>
      </c>
    </row>
    <row r="9" spans="1:11" x14ac:dyDescent="0.25">
      <c r="A9" s="4" t="s">
        <v>10</v>
      </c>
      <c r="B9" s="13">
        <v>0</v>
      </c>
      <c r="C9" s="13">
        <v>0</v>
      </c>
      <c r="D9" s="13">
        <v>90.861999999999995</v>
      </c>
      <c r="E9" s="13">
        <v>0</v>
      </c>
      <c r="F9" s="14">
        <f t="shared" ref="F9:F10" si="0">B9+C9+D9+E9</f>
        <v>90.861999999999995</v>
      </c>
      <c r="G9" s="8">
        <v>0</v>
      </c>
      <c r="H9" s="8">
        <v>0</v>
      </c>
      <c r="I9" s="8">
        <v>0</v>
      </c>
      <c r="J9" s="8">
        <v>0</v>
      </c>
      <c r="K9" s="5">
        <f t="shared" ref="K9:K11" si="1">G9+H9+I9+J9</f>
        <v>0</v>
      </c>
    </row>
    <row r="10" spans="1:11" x14ac:dyDescent="0.25">
      <c r="A10" s="4" t="s">
        <v>24</v>
      </c>
      <c r="B10" s="16">
        <v>0</v>
      </c>
      <c r="C10" s="16">
        <v>0</v>
      </c>
      <c r="D10" s="16">
        <v>28.62</v>
      </c>
      <c r="E10" s="16">
        <v>0</v>
      </c>
      <c r="F10" s="14">
        <f t="shared" si="0"/>
        <v>28.62</v>
      </c>
      <c r="G10" s="11"/>
      <c r="H10" s="11"/>
      <c r="I10" s="11"/>
      <c r="J10" s="11"/>
      <c r="K10" s="12"/>
    </row>
    <row r="11" spans="1:11" ht="15.75" thickBot="1" x14ac:dyDescent="0.3">
      <c r="A11" s="6" t="s">
        <v>8</v>
      </c>
      <c r="B11" s="24">
        <f>SUM(B8:B9:B10)</f>
        <v>98.933000000000007</v>
      </c>
      <c r="C11" s="24">
        <f>SUM(C8:C9:C10)</f>
        <v>0</v>
      </c>
      <c r="D11" s="24">
        <f>SUM(D8:D9:D10)</f>
        <v>180.756</v>
      </c>
      <c r="E11" s="24">
        <f>SUM(E8:E9:E10)</f>
        <v>0</v>
      </c>
      <c r="F11" s="24">
        <f>F8+F9+F10</f>
        <v>279.68899999999996</v>
      </c>
      <c r="G11" s="9">
        <v>0</v>
      </c>
      <c r="H11" s="9">
        <v>0</v>
      </c>
      <c r="I11" s="10">
        <v>0</v>
      </c>
      <c r="J11" s="9">
        <v>0</v>
      </c>
      <c r="K11" s="7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0"/>
  <sheetViews>
    <sheetView view="pageBreakPreview" zoomScaleNormal="100" zoomScaleSheetLayoutView="100" workbookViewId="0">
      <selection activeCell="F18" sqref="F18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17" t="s">
        <v>13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18" t="s">
        <v>9</v>
      </c>
      <c r="B4" s="18"/>
      <c r="C4" s="18"/>
      <c r="D4" s="18"/>
      <c r="E4" s="18"/>
      <c r="F4" s="18"/>
      <c r="G4" s="18"/>
      <c r="H4" s="18"/>
      <c r="I4" s="18"/>
      <c r="J4" s="18"/>
      <c r="K4" s="18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19" t="s">
        <v>0</v>
      </c>
      <c r="B6" s="21" t="s">
        <v>1</v>
      </c>
      <c r="C6" s="22"/>
      <c r="D6" s="22"/>
      <c r="E6" s="22"/>
      <c r="F6" s="22"/>
      <c r="G6" s="21" t="s">
        <v>7</v>
      </c>
      <c r="H6" s="22"/>
      <c r="I6" s="22"/>
      <c r="J6" s="22"/>
      <c r="K6" s="23"/>
    </row>
    <row r="7" spans="1:11" x14ac:dyDescent="0.25">
      <c r="A7" s="20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11</v>
      </c>
      <c r="B8" s="13">
        <v>2.1589999999999998</v>
      </c>
      <c r="C8" s="13">
        <v>0</v>
      </c>
      <c r="D8" s="13">
        <v>64.772999999999996</v>
      </c>
      <c r="E8" s="13">
        <v>0</v>
      </c>
      <c r="F8" s="14">
        <f>B8+C8+D8+E8</f>
        <v>66.932000000000002</v>
      </c>
      <c r="G8" s="8">
        <v>0</v>
      </c>
      <c r="H8" s="8">
        <v>0</v>
      </c>
      <c r="I8" s="8">
        <v>0</v>
      </c>
      <c r="J8" s="8">
        <v>0</v>
      </c>
      <c r="K8" s="5">
        <f>G8+H8+I8+J8</f>
        <v>0</v>
      </c>
    </row>
    <row r="9" spans="1:11" x14ac:dyDescent="0.25">
      <c r="A9" s="4" t="s">
        <v>10</v>
      </c>
      <c r="B9" s="13">
        <v>0</v>
      </c>
      <c r="C9" s="13">
        <v>0</v>
      </c>
      <c r="D9" s="13">
        <v>85.216999999999999</v>
      </c>
      <c r="E9" s="13">
        <v>0</v>
      </c>
      <c r="F9" s="14">
        <f t="shared" ref="F9" si="0">B9+C9+D9+E9</f>
        <v>85.216999999999999</v>
      </c>
      <c r="G9" s="8">
        <v>0</v>
      </c>
      <c r="H9" s="8">
        <v>0</v>
      </c>
      <c r="I9" s="8">
        <v>0</v>
      </c>
      <c r="J9" s="8">
        <v>0</v>
      </c>
      <c r="K9" s="5">
        <f t="shared" ref="K9:K10" si="1">G9+H9+I9+J9</f>
        <v>0</v>
      </c>
    </row>
    <row r="10" spans="1:11" ht="15.75" thickBot="1" x14ac:dyDescent="0.3">
      <c r="A10" s="6" t="s">
        <v>8</v>
      </c>
      <c r="B10" s="15">
        <f>SUM(B8:B9)</f>
        <v>2.1589999999999998</v>
      </c>
      <c r="C10" s="15">
        <f>SUM(C8:C9)</f>
        <v>0</v>
      </c>
      <c r="D10" s="15">
        <f>SUM(D8:D9)</f>
        <v>149.99</v>
      </c>
      <c r="E10" s="15">
        <f>SUM(E8:E9)</f>
        <v>0</v>
      </c>
      <c r="F10" s="15">
        <f>SUM(F8:F9)</f>
        <v>152.149</v>
      </c>
      <c r="G10" s="9">
        <v>0</v>
      </c>
      <c r="H10" s="9">
        <v>0</v>
      </c>
      <c r="I10" s="10">
        <v>0</v>
      </c>
      <c r="J10" s="9">
        <v>0</v>
      </c>
      <c r="K10" s="7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0"/>
  <sheetViews>
    <sheetView view="pageBreakPreview" zoomScaleNormal="100" zoomScaleSheetLayoutView="100" workbookViewId="0">
      <selection activeCell="G20" sqref="G20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17" t="s">
        <v>14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18" t="s">
        <v>9</v>
      </c>
      <c r="B4" s="18"/>
      <c r="C4" s="18"/>
      <c r="D4" s="18"/>
      <c r="E4" s="18"/>
      <c r="F4" s="18"/>
      <c r="G4" s="18"/>
      <c r="H4" s="18"/>
      <c r="I4" s="18"/>
      <c r="J4" s="18"/>
      <c r="K4" s="18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19" t="s">
        <v>0</v>
      </c>
      <c r="B6" s="21" t="s">
        <v>1</v>
      </c>
      <c r="C6" s="22"/>
      <c r="D6" s="22"/>
      <c r="E6" s="22"/>
      <c r="F6" s="22"/>
      <c r="G6" s="21" t="s">
        <v>7</v>
      </c>
      <c r="H6" s="22"/>
      <c r="I6" s="22"/>
      <c r="J6" s="22"/>
      <c r="K6" s="23"/>
    </row>
    <row r="7" spans="1:11" x14ac:dyDescent="0.25">
      <c r="A7" s="20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11</v>
      </c>
      <c r="B8" s="13">
        <v>73.692999999999998</v>
      </c>
      <c r="C8" s="13">
        <v>0</v>
      </c>
      <c r="D8" s="13">
        <v>73.706999999999994</v>
      </c>
      <c r="E8" s="13">
        <v>0</v>
      </c>
      <c r="F8" s="14">
        <f>B8+C8+D8+E8</f>
        <v>147.39999999999998</v>
      </c>
      <c r="G8" s="8">
        <v>0</v>
      </c>
      <c r="H8" s="8">
        <v>0</v>
      </c>
      <c r="I8" s="8">
        <v>0</v>
      </c>
      <c r="J8" s="8">
        <v>0</v>
      </c>
      <c r="K8" s="5">
        <f>G8+H8+I8+J8</f>
        <v>0</v>
      </c>
    </row>
    <row r="9" spans="1:11" x14ac:dyDescent="0.25">
      <c r="A9" s="4" t="s">
        <v>10</v>
      </c>
      <c r="B9" s="13">
        <v>0</v>
      </c>
      <c r="C9" s="13">
        <v>0</v>
      </c>
      <c r="D9" s="13">
        <v>94.2</v>
      </c>
      <c r="E9" s="13">
        <v>0</v>
      </c>
      <c r="F9" s="14">
        <f t="shared" ref="F9" si="0">B9+C9+D9+E9</f>
        <v>94.2</v>
      </c>
      <c r="G9" s="8">
        <v>0</v>
      </c>
      <c r="H9" s="8">
        <v>0</v>
      </c>
      <c r="I9" s="8">
        <v>0</v>
      </c>
      <c r="J9" s="8">
        <v>0</v>
      </c>
      <c r="K9" s="5">
        <f t="shared" ref="K9:K10" si="1">G9+H9+I9+J9</f>
        <v>0</v>
      </c>
    </row>
    <row r="10" spans="1:11" ht="15.75" thickBot="1" x14ac:dyDescent="0.3">
      <c r="A10" s="6" t="s">
        <v>8</v>
      </c>
      <c r="B10" s="15">
        <f>SUM(B8:B9)</f>
        <v>73.692999999999998</v>
      </c>
      <c r="C10" s="15">
        <f>SUM(C8:C9)</f>
        <v>0</v>
      </c>
      <c r="D10" s="15">
        <f>SUM(D8:D9)</f>
        <v>167.90699999999998</v>
      </c>
      <c r="E10" s="15">
        <f>SUM(E8:E9)</f>
        <v>0</v>
      </c>
      <c r="F10" s="15">
        <f>SUM(F8:F9)</f>
        <v>241.59999999999997</v>
      </c>
      <c r="G10" s="9">
        <v>0</v>
      </c>
      <c r="H10" s="9">
        <v>0</v>
      </c>
      <c r="I10" s="10">
        <v>0</v>
      </c>
      <c r="J10" s="9">
        <v>0</v>
      </c>
      <c r="K10" s="7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0"/>
  <sheetViews>
    <sheetView view="pageBreakPreview" zoomScaleNormal="100" zoomScaleSheetLayoutView="100" workbookViewId="0">
      <selection activeCell="F10" sqref="F10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17" t="s">
        <v>15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18" t="s">
        <v>9</v>
      </c>
      <c r="B4" s="18"/>
      <c r="C4" s="18"/>
      <c r="D4" s="18"/>
      <c r="E4" s="18"/>
      <c r="F4" s="18"/>
      <c r="G4" s="18"/>
      <c r="H4" s="18"/>
      <c r="I4" s="18"/>
      <c r="J4" s="18"/>
      <c r="K4" s="18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19" t="s">
        <v>0</v>
      </c>
      <c r="B6" s="21" t="s">
        <v>1</v>
      </c>
      <c r="C6" s="22"/>
      <c r="D6" s="22"/>
      <c r="E6" s="22"/>
      <c r="F6" s="22"/>
      <c r="G6" s="21" t="s">
        <v>7</v>
      </c>
      <c r="H6" s="22"/>
      <c r="I6" s="22"/>
      <c r="J6" s="22"/>
      <c r="K6" s="23"/>
    </row>
    <row r="7" spans="1:11" x14ac:dyDescent="0.25">
      <c r="A7" s="20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11</v>
      </c>
      <c r="B8" s="13">
        <v>64.364000000000004</v>
      </c>
      <c r="C8" s="13">
        <v>0</v>
      </c>
      <c r="D8" s="13">
        <v>56.17</v>
      </c>
      <c r="E8" s="13">
        <v>0</v>
      </c>
      <c r="F8" s="14">
        <f>B8+C8+D8+E8</f>
        <v>120.53400000000001</v>
      </c>
      <c r="G8" s="8">
        <v>0</v>
      </c>
      <c r="H8" s="8">
        <v>0</v>
      </c>
      <c r="I8" s="8">
        <v>0</v>
      </c>
      <c r="J8" s="8">
        <v>0</v>
      </c>
      <c r="K8" s="5">
        <f>G8+H8+I8+J8</f>
        <v>0</v>
      </c>
    </row>
    <row r="9" spans="1:11" x14ac:dyDescent="0.25">
      <c r="A9" s="4" t="s">
        <v>10</v>
      </c>
      <c r="B9" s="13">
        <v>0</v>
      </c>
      <c r="C9" s="13">
        <v>0</v>
      </c>
      <c r="D9" s="13">
        <v>87.775999999999996</v>
      </c>
      <c r="E9" s="13">
        <v>0</v>
      </c>
      <c r="F9" s="14">
        <f t="shared" ref="F9" si="0">B9+C9+D9+E9</f>
        <v>87.775999999999996</v>
      </c>
      <c r="G9" s="8">
        <v>0</v>
      </c>
      <c r="H9" s="8">
        <v>0</v>
      </c>
      <c r="I9" s="8">
        <v>0</v>
      </c>
      <c r="J9" s="8">
        <v>0</v>
      </c>
      <c r="K9" s="5">
        <f t="shared" ref="K9:K10" si="1">G9+H9+I9+J9</f>
        <v>0</v>
      </c>
    </row>
    <row r="10" spans="1:11" ht="15.75" thickBot="1" x14ac:dyDescent="0.3">
      <c r="A10" s="6" t="s">
        <v>8</v>
      </c>
      <c r="B10" s="15">
        <f>SUM(B8:B9)</f>
        <v>64.364000000000004</v>
      </c>
      <c r="C10" s="15">
        <f>SUM(C8:C9)</f>
        <v>0</v>
      </c>
      <c r="D10" s="15">
        <f>SUM(D8:D9)</f>
        <v>143.946</v>
      </c>
      <c r="E10" s="15">
        <f>SUM(E8:E9)</f>
        <v>0</v>
      </c>
      <c r="F10" s="15">
        <f>SUM(F8:F9)</f>
        <v>208.31</v>
      </c>
      <c r="G10" s="9">
        <v>0</v>
      </c>
      <c r="H10" s="9">
        <v>0</v>
      </c>
      <c r="I10" s="10">
        <v>0</v>
      </c>
      <c r="J10" s="9">
        <v>0</v>
      </c>
      <c r="K10" s="7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0"/>
  <sheetViews>
    <sheetView view="pageBreakPreview" zoomScaleNormal="100" zoomScaleSheetLayoutView="100" workbookViewId="0">
      <selection activeCell="F10" sqref="F10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17" t="s">
        <v>16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18" t="s">
        <v>9</v>
      </c>
      <c r="B4" s="18"/>
      <c r="C4" s="18"/>
      <c r="D4" s="18"/>
      <c r="E4" s="18"/>
      <c r="F4" s="18"/>
      <c r="G4" s="18"/>
      <c r="H4" s="18"/>
      <c r="I4" s="18"/>
      <c r="J4" s="18"/>
      <c r="K4" s="18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19" t="s">
        <v>0</v>
      </c>
      <c r="B6" s="21" t="s">
        <v>1</v>
      </c>
      <c r="C6" s="22"/>
      <c r="D6" s="22"/>
      <c r="E6" s="22"/>
      <c r="F6" s="22"/>
      <c r="G6" s="21" t="s">
        <v>7</v>
      </c>
      <c r="H6" s="22"/>
      <c r="I6" s="22"/>
      <c r="J6" s="22"/>
      <c r="K6" s="23"/>
    </row>
    <row r="7" spans="1:11" x14ac:dyDescent="0.25">
      <c r="A7" s="20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11</v>
      </c>
      <c r="B8" s="13">
        <v>69.317999999999998</v>
      </c>
      <c r="C8" s="13">
        <v>0</v>
      </c>
      <c r="D8" s="13">
        <v>45.35</v>
      </c>
      <c r="E8" s="13">
        <v>0</v>
      </c>
      <c r="F8" s="14">
        <f>B8+C8+D8+E8</f>
        <v>114.66800000000001</v>
      </c>
      <c r="G8" s="8">
        <v>0</v>
      </c>
      <c r="H8" s="8">
        <v>0</v>
      </c>
      <c r="I8" s="8">
        <v>0</v>
      </c>
      <c r="J8" s="8">
        <v>0</v>
      </c>
      <c r="K8" s="5">
        <f>G8+H8+I8+J8</f>
        <v>0</v>
      </c>
    </row>
    <row r="9" spans="1:11" x14ac:dyDescent="0.25">
      <c r="A9" s="4" t="s">
        <v>10</v>
      </c>
      <c r="B9" s="13">
        <v>0</v>
      </c>
      <c r="C9" s="13">
        <v>0</v>
      </c>
      <c r="D9" s="13">
        <v>99.790999999999997</v>
      </c>
      <c r="E9" s="13">
        <v>0</v>
      </c>
      <c r="F9" s="14">
        <f t="shared" ref="F9" si="0">B9+C9+D9+E9</f>
        <v>99.790999999999997</v>
      </c>
      <c r="G9" s="8">
        <v>0</v>
      </c>
      <c r="H9" s="8">
        <v>0</v>
      </c>
      <c r="I9" s="8">
        <v>0</v>
      </c>
      <c r="J9" s="8">
        <v>0</v>
      </c>
      <c r="K9" s="5">
        <f t="shared" ref="K9:K10" si="1">G9+H9+I9+J9</f>
        <v>0</v>
      </c>
    </row>
    <row r="10" spans="1:11" ht="15.75" thickBot="1" x14ac:dyDescent="0.3">
      <c r="A10" s="6" t="s">
        <v>8</v>
      </c>
      <c r="B10" s="15">
        <f>SUM(B8:B9)</f>
        <v>69.317999999999998</v>
      </c>
      <c r="C10" s="15">
        <f>SUM(C8:C9)</f>
        <v>0</v>
      </c>
      <c r="D10" s="15">
        <f>SUM(D8:D9)</f>
        <v>145.14099999999999</v>
      </c>
      <c r="E10" s="15">
        <f>SUM(E8:E9)</f>
        <v>0</v>
      </c>
      <c r="F10" s="15">
        <f>SUM(F8:F9)</f>
        <v>214.459</v>
      </c>
      <c r="G10" s="9">
        <v>0</v>
      </c>
      <c r="H10" s="9">
        <v>0</v>
      </c>
      <c r="I10" s="10">
        <v>0</v>
      </c>
      <c r="J10" s="9">
        <v>0</v>
      </c>
      <c r="K10" s="7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0"/>
  <sheetViews>
    <sheetView view="pageBreakPreview" zoomScaleNormal="100" zoomScaleSheetLayoutView="100" workbookViewId="0">
      <selection activeCell="F10" sqref="F10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17" t="s">
        <v>17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18" t="s">
        <v>9</v>
      </c>
      <c r="B4" s="18"/>
      <c r="C4" s="18"/>
      <c r="D4" s="18"/>
      <c r="E4" s="18"/>
      <c r="F4" s="18"/>
      <c r="G4" s="18"/>
      <c r="H4" s="18"/>
      <c r="I4" s="18"/>
      <c r="J4" s="18"/>
      <c r="K4" s="18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19" t="s">
        <v>0</v>
      </c>
      <c r="B6" s="21" t="s">
        <v>1</v>
      </c>
      <c r="C6" s="22"/>
      <c r="D6" s="22"/>
      <c r="E6" s="22"/>
      <c r="F6" s="22"/>
      <c r="G6" s="21" t="s">
        <v>7</v>
      </c>
      <c r="H6" s="22"/>
      <c r="I6" s="22"/>
      <c r="J6" s="22"/>
      <c r="K6" s="23"/>
    </row>
    <row r="7" spans="1:11" x14ac:dyDescent="0.25">
      <c r="A7" s="20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11</v>
      </c>
      <c r="B8" s="13">
        <v>12.04</v>
      </c>
      <c r="C8" s="13">
        <v>0</v>
      </c>
      <c r="D8" s="13">
        <v>52.036000000000001</v>
      </c>
      <c r="E8" s="13">
        <v>0</v>
      </c>
      <c r="F8" s="14">
        <f>B8+C8+D8+E8</f>
        <v>64.075999999999993</v>
      </c>
      <c r="G8" s="8">
        <v>0</v>
      </c>
      <c r="H8" s="8">
        <v>0</v>
      </c>
      <c r="I8" s="8">
        <v>0</v>
      </c>
      <c r="J8" s="8">
        <v>0</v>
      </c>
      <c r="K8" s="5">
        <f>G8+H8+I8+J8</f>
        <v>0</v>
      </c>
    </row>
    <row r="9" spans="1:11" x14ac:dyDescent="0.25">
      <c r="A9" s="4" t="s">
        <v>10</v>
      </c>
      <c r="B9" s="13">
        <v>0</v>
      </c>
      <c r="C9" s="13">
        <v>0</v>
      </c>
      <c r="D9" s="13">
        <v>83.96</v>
      </c>
      <c r="E9" s="13">
        <v>0</v>
      </c>
      <c r="F9" s="14">
        <f t="shared" ref="F9" si="0">B9+C9+D9+E9</f>
        <v>83.96</v>
      </c>
      <c r="G9" s="8">
        <v>0</v>
      </c>
      <c r="H9" s="8">
        <v>0</v>
      </c>
      <c r="I9" s="8">
        <v>0</v>
      </c>
      <c r="J9" s="8">
        <v>0</v>
      </c>
      <c r="K9" s="5">
        <f t="shared" ref="K9:K10" si="1">G9+H9+I9+J9</f>
        <v>0</v>
      </c>
    </row>
    <row r="10" spans="1:11" ht="15.75" thickBot="1" x14ac:dyDescent="0.3">
      <c r="A10" s="6" t="s">
        <v>8</v>
      </c>
      <c r="B10" s="15">
        <f>SUM(B8:B9)</f>
        <v>12.04</v>
      </c>
      <c r="C10" s="15">
        <f>SUM(C8:C9)</f>
        <v>0</v>
      </c>
      <c r="D10" s="15">
        <f>SUM(D8:D9)</f>
        <v>135.99599999999998</v>
      </c>
      <c r="E10" s="15">
        <f>SUM(E8:E9)</f>
        <v>0</v>
      </c>
      <c r="F10" s="15">
        <f>SUM(F8:F9)</f>
        <v>148.036</v>
      </c>
      <c r="G10" s="9">
        <v>0</v>
      </c>
      <c r="H10" s="9">
        <v>0</v>
      </c>
      <c r="I10" s="10">
        <v>0</v>
      </c>
      <c r="J10" s="9">
        <v>0</v>
      </c>
      <c r="K10" s="7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0"/>
  <sheetViews>
    <sheetView view="pageBreakPreview" zoomScaleNormal="100" zoomScaleSheetLayoutView="100" workbookViewId="0">
      <selection activeCell="F10" sqref="F10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17" t="s">
        <v>18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18" t="s">
        <v>9</v>
      </c>
      <c r="B4" s="18"/>
      <c r="C4" s="18"/>
      <c r="D4" s="18"/>
      <c r="E4" s="18"/>
      <c r="F4" s="18"/>
      <c r="G4" s="18"/>
      <c r="H4" s="18"/>
      <c r="I4" s="18"/>
      <c r="J4" s="18"/>
      <c r="K4" s="18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19" t="s">
        <v>0</v>
      </c>
      <c r="B6" s="21" t="s">
        <v>1</v>
      </c>
      <c r="C6" s="22"/>
      <c r="D6" s="22"/>
      <c r="E6" s="22"/>
      <c r="F6" s="22"/>
      <c r="G6" s="21" t="s">
        <v>7</v>
      </c>
      <c r="H6" s="22"/>
      <c r="I6" s="22"/>
      <c r="J6" s="22"/>
      <c r="K6" s="23"/>
    </row>
    <row r="7" spans="1:11" x14ac:dyDescent="0.25">
      <c r="A7" s="20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11</v>
      </c>
      <c r="B8" s="13">
        <v>73.272999999999996</v>
      </c>
      <c r="C8" s="13">
        <v>0</v>
      </c>
      <c r="D8" s="13">
        <v>47.646999999999998</v>
      </c>
      <c r="E8" s="13">
        <v>0</v>
      </c>
      <c r="F8" s="14">
        <f>B8+C8+D8+E8</f>
        <v>120.91999999999999</v>
      </c>
      <c r="G8" s="8">
        <v>0</v>
      </c>
      <c r="H8" s="8">
        <v>0</v>
      </c>
      <c r="I8" s="8">
        <v>0</v>
      </c>
      <c r="J8" s="8">
        <v>0</v>
      </c>
      <c r="K8" s="5">
        <f>G8+H8+I8+J8</f>
        <v>0</v>
      </c>
    </row>
    <row r="9" spans="1:11" x14ac:dyDescent="0.25">
      <c r="A9" s="4" t="s">
        <v>10</v>
      </c>
      <c r="B9" s="13">
        <v>0</v>
      </c>
      <c r="C9" s="13">
        <v>0</v>
      </c>
      <c r="D9" s="13">
        <v>79.349999999999994</v>
      </c>
      <c r="E9" s="13">
        <v>0</v>
      </c>
      <c r="F9" s="14">
        <f t="shared" ref="F9" si="0">B9+C9+D9+E9</f>
        <v>79.349999999999994</v>
      </c>
      <c r="G9" s="8">
        <v>0</v>
      </c>
      <c r="H9" s="8">
        <v>0</v>
      </c>
      <c r="I9" s="8">
        <v>0</v>
      </c>
      <c r="J9" s="8">
        <v>0</v>
      </c>
      <c r="K9" s="5">
        <f t="shared" ref="K9:K10" si="1">G9+H9+I9+J9</f>
        <v>0</v>
      </c>
    </row>
    <row r="10" spans="1:11" ht="15.75" thickBot="1" x14ac:dyDescent="0.3">
      <c r="A10" s="6" t="s">
        <v>8</v>
      </c>
      <c r="B10" s="15">
        <f>SUM(B8:B9)</f>
        <v>73.272999999999996</v>
      </c>
      <c r="C10" s="15">
        <f>SUM(C8:C9)</f>
        <v>0</v>
      </c>
      <c r="D10" s="15">
        <f>SUM(D8:D9)</f>
        <v>126.99699999999999</v>
      </c>
      <c r="E10" s="15">
        <f>SUM(E8:E9)</f>
        <v>0</v>
      </c>
      <c r="F10" s="15">
        <f>SUM(F8:F9)</f>
        <v>200.26999999999998</v>
      </c>
      <c r="G10" s="9">
        <v>0</v>
      </c>
      <c r="H10" s="9">
        <v>0</v>
      </c>
      <c r="I10" s="10">
        <v>0</v>
      </c>
      <c r="J10" s="9">
        <v>0</v>
      </c>
      <c r="K10" s="7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0"/>
  <sheetViews>
    <sheetView view="pageBreakPreview" zoomScaleNormal="100" zoomScaleSheetLayoutView="100" workbookViewId="0">
      <selection activeCell="F10" sqref="F10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17" t="s">
        <v>19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18" t="s">
        <v>9</v>
      </c>
      <c r="B4" s="18"/>
      <c r="C4" s="18"/>
      <c r="D4" s="18"/>
      <c r="E4" s="18"/>
      <c r="F4" s="18"/>
      <c r="G4" s="18"/>
      <c r="H4" s="18"/>
      <c r="I4" s="18"/>
      <c r="J4" s="18"/>
      <c r="K4" s="18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19" t="s">
        <v>0</v>
      </c>
      <c r="B6" s="21" t="s">
        <v>1</v>
      </c>
      <c r="C6" s="22"/>
      <c r="D6" s="22"/>
      <c r="E6" s="22"/>
      <c r="F6" s="22"/>
      <c r="G6" s="21" t="s">
        <v>7</v>
      </c>
      <c r="H6" s="22"/>
      <c r="I6" s="22"/>
      <c r="J6" s="22"/>
      <c r="K6" s="23"/>
    </row>
    <row r="7" spans="1:11" x14ac:dyDescent="0.25">
      <c r="A7" s="20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11</v>
      </c>
      <c r="B8" s="13">
        <v>74.266000000000005</v>
      </c>
      <c r="C8" s="13">
        <v>0</v>
      </c>
      <c r="D8" s="13">
        <v>42.67</v>
      </c>
      <c r="E8" s="13">
        <v>0</v>
      </c>
      <c r="F8" s="14">
        <f>B8+C8+D8+E8</f>
        <v>116.93600000000001</v>
      </c>
      <c r="G8" s="8">
        <v>0</v>
      </c>
      <c r="H8" s="8">
        <v>0</v>
      </c>
      <c r="I8" s="8">
        <v>0</v>
      </c>
      <c r="J8" s="8">
        <v>0</v>
      </c>
      <c r="K8" s="5">
        <f>G8+H8+I8+J8</f>
        <v>0</v>
      </c>
    </row>
    <row r="9" spans="1:11" x14ac:dyDescent="0.25">
      <c r="A9" s="4" t="s">
        <v>10</v>
      </c>
      <c r="B9" s="13">
        <v>0</v>
      </c>
      <c r="C9" s="13">
        <v>0</v>
      </c>
      <c r="D9" s="13">
        <v>80.686000000000007</v>
      </c>
      <c r="E9" s="13">
        <v>0</v>
      </c>
      <c r="F9" s="14">
        <f t="shared" ref="F9" si="0">B9+C9+D9+E9</f>
        <v>80.686000000000007</v>
      </c>
      <c r="G9" s="8">
        <v>0</v>
      </c>
      <c r="H9" s="8">
        <v>0</v>
      </c>
      <c r="I9" s="8">
        <v>0</v>
      </c>
      <c r="J9" s="8">
        <v>0</v>
      </c>
      <c r="K9" s="5">
        <f t="shared" ref="K9:K10" si="1">G9+H9+I9+J9</f>
        <v>0</v>
      </c>
    </row>
    <row r="10" spans="1:11" ht="15.75" thickBot="1" x14ac:dyDescent="0.3">
      <c r="A10" s="6" t="s">
        <v>8</v>
      </c>
      <c r="B10" s="15">
        <f>SUM(B8:B9)</f>
        <v>74.266000000000005</v>
      </c>
      <c r="C10" s="15">
        <f>SUM(C8:C9)</f>
        <v>0</v>
      </c>
      <c r="D10" s="15">
        <f>SUM(D8:D9)</f>
        <v>123.35600000000001</v>
      </c>
      <c r="E10" s="15">
        <f>SUM(E8:E9)</f>
        <v>0</v>
      </c>
      <c r="F10" s="15">
        <f>SUM(F8:F9)</f>
        <v>197.62200000000001</v>
      </c>
      <c r="G10" s="9">
        <v>0</v>
      </c>
      <c r="H10" s="9">
        <v>0</v>
      </c>
      <c r="I10" s="10">
        <v>0</v>
      </c>
      <c r="J10" s="9">
        <v>0</v>
      </c>
      <c r="K10" s="7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0"/>
  <sheetViews>
    <sheetView view="pageBreakPreview" zoomScaleNormal="100" zoomScaleSheetLayoutView="100" workbookViewId="0">
      <selection activeCell="F10" sqref="F10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17" t="s">
        <v>20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18" t="s">
        <v>9</v>
      </c>
      <c r="B4" s="18"/>
      <c r="C4" s="18"/>
      <c r="D4" s="18"/>
      <c r="E4" s="18"/>
      <c r="F4" s="18"/>
      <c r="G4" s="18"/>
      <c r="H4" s="18"/>
      <c r="I4" s="18"/>
      <c r="J4" s="18"/>
      <c r="K4" s="18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19" t="s">
        <v>0</v>
      </c>
      <c r="B6" s="21" t="s">
        <v>1</v>
      </c>
      <c r="C6" s="22"/>
      <c r="D6" s="22"/>
      <c r="E6" s="22"/>
      <c r="F6" s="22"/>
      <c r="G6" s="21" t="s">
        <v>7</v>
      </c>
      <c r="H6" s="22"/>
      <c r="I6" s="22"/>
      <c r="J6" s="22"/>
      <c r="K6" s="23"/>
    </row>
    <row r="7" spans="1:11" x14ac:dyDescent="0.25">
      <c r="A7" s="20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11</v>
      </c>
      <c r="B8" s="13">
        <v>68.497</v>
      </c>
      <c r="C8" s="13">
        <v>0</v>
      </c>
      <c r="D8" s="13">
        <v>49.677</v>
      </c>
      <c r="E8" s="13">
        <v>0</v>
      </c>
      <c r="F8" s="14">
        <f>B8+C8+D8+E8</f>
        <v>118.17400000000001</v>
      </c>
      <c r="G8" s="8">
        <v>0</v>
      </c>
      <c r="H8" s="8">
        <v>0</v>
      </c>
      <c r="I8" s="8">
        <v>0</v>
      </c>
      <c r="J8" s="8">
        <v>0</v>
      </c>
      <c r="K8" s="5">
        <f>G8+H8+I8+J8</f>
        <v>0</v>
      </c>
    </row>
    <row r="9" spans="1:11" x14ac:dyDescent="0.25">
      <c r="A9" s="4" t="s">
        <v>10</v>
      </c>
      <c r="B9" s="13">
        <v>0</v>
      </c>
      <c r="C9" s="13">
        <v>0</v>
      </c>
      <c r="D9" s="13">
        <v>92.478999999999999</v>
      </c>
      <c r="E9" s="13">
        <v>0</v>
      </c>
      <c r="F9" s="14">
        <f t="shared" ref="F9" si="0">B9+C9+D9+E9</f>
        <v>92.478999999999999</v>
      </c>
      <c r="G9" s="8">
        <v>0</v>
      </c>
      <c r="H9" s="8">
        <v>0</v>
      </c>
      <c r="I9" s="8">
        <v>0</v>
      </c>
      <c r="J9" s="8">
        <v>0</v>
      </c>
      <c r="K9" s="5">
        <f t="shared" ref="K9:K10" si="1">G9+H9+I9+J9</f>
        <v>0</v>
      </c>
    </row>
    <row r="10" spans="1:11" ht="15.75" thickBot="1" x14ac:dyDescent="0.3">
      <c r="A10" s="6" t="s">
        <v>8</v>
      </c>
      <c r="B10" s="15">
        <f>SUM(B8:B9)</f>
        <v>68.497</v>
      </c>
      <c r="C10" s="15">
        <f>SUM(C8:C9)</f>
        <v>0</v>
      </c>
      <c r="D10" s="15">
        <f>SUM(D8:D9)</f>
        <v>142.15600000000001</v>
      </c>
      <c r="E10" s="15">
        <f>SUM(E8:E9)</f>
        <v>0</v>
      </c>
      <c r="F10" s="15">
        <f>SUM(F8:F9)</f>
        <v>210.65300000000002</v>
      </c>
      <c r="G10" s="9">
        <v>0</v>
      </c>
      <c r="H10" s="9">
        <v>0</v>
      </c>
      <c r="I10" s="10">
        <v>0</v>
      </c>
      <c r="J10" s="9">
        <v>0</v>
      </c>
      <c r="K10" s="7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январь</vt:lpstr>
      <vt:lpstr>февраль</vt:lpstr>
      <vt:lpstr>март</vt:lpstr>
      <vt:lpstr>апрель</vt:lpstr>
      <vt:lpstr>май</vt:lpstr>
      <vt:lpstr>июнь</vt:lpstr>
      <vt:lpstr>июль</vt:lpstr>
      <vt:lpstr>август</vt:lpstr>
      <vt:lpstr>сентябрь</vt:lpstr>
      <vt:lpstr>октябрь</vt:lpstr>
      <vt:lpstr>ноябрь</vt:lpstr>
      <vt:lpstr>декабрь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</dc:creator>
  <cp:lastModifiedBy>Марина О</cp:lastModifiedBy>
  <dcterms:created xsi:type="dcterms:W3CDTF">2015-06-05T18:19:34Z</dcterms:created>
  <dcterms:modified xsi:type="dcterms:W3CDTF">2026-01-19T07:01:15Z</dcterms:modified>
</cp:coreProperties>
</file>